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nsel\Sibero Project\Dr Mada_Research\Artikel RPI 2021\Excel\"/>
    </mc:Choice>
  </mc:AlternateContent>
  <xr:revisionPtr revIDLastSave="0" documentId="13_ncr:1_{63AF1418-0058-41F9-AD5A-B974F55AB879}" xr6:coauthVersionLast="47" xr6:coauthVersionMax="47" xr10:uidLastSave="{00000000-0000-0000-0000-000000000000}"/>
  <bookViews>
    <workbookView xWindow="-110" yWindow="-110" windowWidth="19420" windowHeight="10300" xr2:uid="{55947C65-7496-41ED-A7F8-5CA56FEA51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7" i="1"/>
  <c r="G4" i="1"/>
  <c r="F4" i="1"/>
  <c r="E4" i="1"/>
  <c r="D4" i="1"/>
  <c r="X21" i="1"/>
  <c r="W21" i="1"/>
  <c r="T21" i="1"/>
  <c r="S21" i="1"/>
  <c r="P21" i="1"/>
  <c r="O21" i="1"/>
  <c r="L21" i="1"/>
  <c r="K21" i="1"/>
  <c r="X20" i="1"/>
  <c r="W20" i="1"/>
  <c r="T20" i="1"/>
  <c r="S20" i="1"/>
  <c r="P20" i="1"/>
  <c r="O20" i="1"/>
  <c r="L20" i="1"/>
  <c r="K20" i="1"/>
  <c r="X19" i="1"/>
  <c r="W19" i="1"/>
  <c r="T19" i="1"/>
  <c r="S19" i="1"/>
  <c r="P19" i="1"/>
  <c r="O19" i="1"/>
  <c r="L19" i="1"/>
  <c r="K19" i="1"/>
  <c r="X18" i="1"/>
  <c r="W18" i="1"/>
  <c r="T18" i="1"/>
  <c r="S18" i="1"/>
  <c r="P18" i="1"/>
  <c r="O18" i="1"/>
  <c r="L18" i="1"/>
  <c r="K18" i="1"/>
  <c r="X17" i="1"/>
  <c r="W17" i="1"/>
  <c r="T17" i="1"/>
  <c r="S17" i="1"/>
  <c r="P17" i="1"/>
  <c r="O17" i="1"/>
  <c r="L17" i="1"/>
  <c r="K17" i="1"/>
  <c r="X16" i="1"/>
  <c r="W16" i="1"/>
  <c r="T16" i="1"/>
  <c r="S16" i="1"/>
  <c r="P16" i="1"/>
  <c r="O16" i="1"/>
  <c r="L16" i="1"/>
  <c r="K16" i="1"/>
  <c r="X15" i="1"/>
  <c r="W15" i="1"/>
  <c r="T15" i="1"/>
  <c r="S15" i="1"/>
  <c r="P15" i="1"/>
  <c r="O15" i="1"/>
  <c r="L15" i="1"/>
  <c r="K15" i="1"/>
  <c r="X14" i="1"/>
  <c r="W14" i="1"/>
  <c r="T14" i="1"/>
  <c r="S14" i="1"/>
  <c r="P14" i="1"/>
  <c r="O14" i="1"/>
  <c r="L14" i="1"/>
  <c r="K14" i="1"/>
  <c r="X13" i="1"/>
  <c r="W13" i="1"/>
  <c r="T13" i="1"/>
  <c r="S13" i="1"/>
  <c r="P13" i="1"/>
  <c r="O13" i="1"/>
  <c r="L13" i="1"/>
  <c r="K13" i="1"/>
  <c r="X12" i="1"/>
  <c r="W12" i="1"/>
  <c r="T12" i="1"/>
  <c r="S12" i="1"/>
  <c r="P12" i="1"/>
  <c r="O12" i="1"/>
  <c r="L12" i="1"/>
  <c r="K12" i="1"/>
  <c r="X11" i="1"/>
  <c r="W11" i="1"/>
  <c r="T11" i="1"/>
  <c r="S11" i="1"/>
  <c r="P11" i="1"/>
  <c r="O11" i="1"/>
  <c r="L11" i="1"/>
  <c r="K11" i="1"/>
  <c r="X10" i="1"/>
  <c r="W10" i="1"/>
  <c r="T10" i="1"/>
  <c r="S10" i="1"/>
  <c r="P10" i="1"/>
  <c r="O10" i="1"/>
  <c r="L10" i="1"/>
  <c r="K10" i="1"/>
  <c r="X9" i="1"/>
  <c r="W9" i="1"/>
  <c r="T9" i="1"/>
  <c r="S9" i="1"/>
  <c r="P9" i="1"/>
  <c r="O9" i="1"/>
  <c r="L9" i="1"/>
  <c r="K9" i="1"/>
  <c r="X8" i="1"/>
  <c r="W8" i="1"/>
  <c r="T8" i="1"/>
  <c r="S8" i="1"/>
  <c r="P8" i="1"/>
  <c r="O8" i="1"/>
  <c r="L8" i="1"/>
  <c r="K8" i="1"/>
  <c r="X7" i="1"/>
  <c r="W7" i="1"/>
  <c r="T7" i="1"/>
  <c r="S7" i="1"/>
  <c r="P7" i="1"/>
  <c r="O7" i="1"/>
  <c r="L7" i="1"/>
  <c r="K7" i="1"/>
  <c r="X4" i="1"/>
  <c r="W4" i="1"/>
  <c r="T4" i="1"/>
  <c r="S4" i="1"/>
  <c r="P4" i="1"/>
  <c r="O4" i="1"/>
  <c r="L4" i="1"/>
  <c r="K4" i="1"/>
</calcChain>
</file>

<file path=xl/sharedStrings.xml><?xml version="1.0" encoding="utf-8"?>
<sst xmlns="http://schemas.openxmlformats.org/spreadsheetml/2006/main" count="66" uniqueCount="31">
  <si>
    <t>Parameter</t>
  </si>
  <si>
    <t>Unit</t>
  </si>
  <si>
    <t>Fresh</t>
  </si>
  <si>
    <t>24h Fermentation</t>
  </si>
  <si>
    <t>48h Fermentation</t>
  </si>
  <si>
    <t>72h Fermentation</t>
  </si>
  <si>
    <t>Omega 6 fatty acids</t>
  </si>
  <si>
    <t>Omega 3 fatty acids</t>
  </si>
  <si>
    <t>L-Serin</t>
  </si>
  <si>
    <t>L-Glutamic acid</t>
  </si>
  <si>
    <t>L-Fenylalanin</t>
  </si>
  <si>
    <t>L-Isoleusin</t>
  </si>
  <si>
    <t>L-Valin</t>
  </si>
  <si>
    <t>L-Alanin</t>
  </si>
  <si>
    <t>L-Arginin</t>
  </si>
  <si>
    <t>Glycine</t>
  </si>
  <si>
    <t>L-Lisin</t>
  </si>
  <si>
    <t>L-Aspartic Acid</t>
  </si>
  <si>
    <t>L-Leusin</t>
  </si>
  <si>
    <t>L-Tirosin</t>
  </si>
  <si>
    <t>L-Proline</t>
  </si>
  <si>
    <t>T-Threonin</t>
  </si>
  <si>
    <t>L-Histidin</t>
  </si>
  <si>
    <t>No.</t>
  </si>
  <si>
    <t>Unsaturated Fatty Acids</t>
  </si>
  <si>
    <t>Amino Acids</t>
  </si>
  <si>
    <t>mg/100 g</t>
  </si>
  <si>
    <t>mg/kg</t>
  </si>
  <si>
    <t>not detected</t>
  </si>
  <si>
    <t>Average</t>
  </si>
  <si>
    <t>Stdev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</si>
</sst>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DFF9A-F7AE-452D-912D-2DFA551EDEC7}">
  <dimension ref="A1:X21"/>
  <sheetViews>
    <sheetView tabSelected="1" workbookViewId="0">
      <selection activeCell="A23" sqref="A23"/>
    </sheetView>
  </sheetViews>
  <sheetFormatPr defaultRowHeight="14.5"/>
  <cols>
    <col min="1" max="1" width="3.7265625" style="1" bestFit="1" customWidth="1"/>
    <col min="2" max="2" width="18.6328125" bestFit="1" customWidth="1"/>
    <col min="3" max="3" width="11.36328125" customWidth="1"/>
    <col min="4" max="4" width="11.81640625" bestFit="1" customWidth="1"/>
    <col min="5" max="7" width="15.7265625" bestFit="1" customWidth="1"/>
  </cols>
  <sheetData>
    <row r="1" spans="1:24">
      <c r="A1" s="5" t="s">
        <v>24</v>
      </c>
      <c r="B1" s="5"/>
      <c r="C1" s="5"/>
      <c r="D1" s="5"/>
      <c r="E1" s="5"/>
      <c r="F1" s="5"/>
      <c r="G1" s="5"/>
    </row>
    <row r="2" spans="1:24">
      <c r="A2" s="3" t="s">
        <v>23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I2" s="5" t="s">
        <v>2</v>
      </c>
      <c r="J2" s="5"/>
      <c r="K2" s="6" t="s">
        <v>29</v>
      </c>
      <c r="L2" s="6" t="s">
        <v>30</v>
      </c>
      <c r="M2" s="5" t="s">
        <v>3</v>
      </c>
      <c r="N2" s="5"/>
      <c r="O2" s="6" t="s">
        <v>29</v>
      </c>
      <c r="P2" s="6" t="s">
        <v>30</v>
      </c>
      <c r="Q2" s="5" t="s">
        <v>4</v>
      </c>
      <c r="R2" s="5"/>
      <c r="S2" s="6" t="s">
        <v>29</v>
      </c>
      <c r="T2" s="6" t="s">
        <v>30</v>
      </c>
      <c r="U2" s="5" t="s">
        <v>5</v>
      </c>
      <c r="V2" s="5"/>
      <c r="W2" s="6" t="s">
        <v>29</v>
      </c>
      <c r="X2" s="6" t="s">
        <v>30</v>
      </c>
    </row>
    <row r="3" spans="1:24">
      <c r="A3" s="4">
        <v>1</v>
      </c>
      <c r="B3" s="2" t="s">
        <v>7</v>
      </c>
      <c r="C3" s="1" t="s">
        <v>26</v>
      </c>
      <c r="D3" s="1" t="s">
        <v>28</v>
      </c>
      <c r="E3" s="1" t="s">
        <v>28</v>
      </c>
      <c r="F3" s="1" t="s">
        <v>28</v>
      </c>
      <c r="G3" s="1" t="s">
        <v>28</v>
      </c>
      <c r="I3" s="1">
        <v>0</v>
      </c>
      <c r="J3" s="1">
        <v>0</v>
      </c>
      <c r="K3" s="9">
        <v>0</v>
      </c>
      <c r="L3" s="9">
        <v>0</v>
      </c>
      <c r="M3" s="1">
        <v>0</v>
      </c>
      <c r="N3" s="1">
        <v>0</v>
      </c>
      <c r="O3" s="9">
        <v>0</v>
      </c>
      <c r="P3" s="9">
        <v>0</v>
      </c>
      <c r="Q3" s="1">
        <v>0</v>
      </c>
      <c r="R3" s="1">
        <v>0</v>
      </c>
      <c r="S3" s="9">
        <v>0</v>
      </c>
      <c r="T3" s="9">
        <v>0</v>
      </c>
      <c r="U3" s="1">
        <v>0</v>
      </c>
      <c r="V3" s="1">
        <v>0</v>
      </c>
      <c r="W3" s="9">
        <v>0</v>
      </c>
      <c r="X3" s="9">
        <v>0</v>
      </c>
    </row>
    <row r="4" spans="1:24">
      <c r="A4" s="4">
        <v>2</v>
      </c>
      <c r="B4" s="2" t="s">
        <v>6</v>
      </c>
      <c r="C4" s="1" t="s">
        <v>26</v>
      </c>
      <c r="D4" s="1">
        <f>K4</f>
        <v>12.4</v>
      </c>
      <c r="E4" s="1">
        <f>O4</f>
        <v>23.15</v>
      </c>
      <c r="F4" s="1">
        <f>S4</f>
        <v>41</v>
      </c>
      <c r="G4" s="1">
        <f>W4</f>
        <v>7.55</v>
      </c>
      <c r="I4" s="1">
        <v>12.5</v>
      </c>
      <c r="J4" s="1">
        <v>12.3</v>
      </c>
      <c r="K4" s="9">
        <f>AVERAGE(I4:J4)</f>
        <v>12.4</v>
      </c>
      <c r="L4" s="9">
        <f>STDEV(I4:J4)</f>
        <v>0.141421356237309</v>
      </c>
      <c r="M4" s="1">
        <v>22.8</v>
      </c>
      <c r="N4" s="1">
        <v>23.5</v>
      </c>
      <c r="O4" s="9">
        <f>AVERAGE(M4:N4)</f>
        <v>23.15</v>
      </c>
      <c r="P4" s="9">
        <f>STDEV(M4:N4)</f>
        <v>0.49497474683058273</v>
      </c>
      <c r="Q4" s="1">
        <v>40.799999999999997</v>
      </c>
      <c r="R4" s="1">
        <v>41.2</v>
      </c>
      <c r="S4" s="9">
        <f>AVERAGE(Q4:R4)</f>
        <v>41</v>
      </c>
      <c r="T4" s="9">
        <f>STDEV(Q4:R4)</f>
        <v>0.28284271247462306</v>
      </c>
      <c r="U4" s="1">
        <v>7.5</v>
      </c>
      <c r="V4" s="1">
        <v>7.6</v>
      </c>
      <c r="W4" s="9">
        <f>AVERAGE(U4:V4)</f>
        <v>7.55</v>
      </c>
      <c r="X4" s="9">
        <f>STDEV(U4:V4)</f>
        <v>7.0710678118654502E-2</v>
      </c>
    </row>
    <row r="5" spans="1:24">
      <c r="A5" s="5" t="s">
        <v>25</v>
      </c>
      <c r="B5" s="5"/>
      <c r="C5" s="5"/>
      <c r="D5" s="5"/>
      <c r="E5" s="5"/>
      <c r="F5" s="5"/>
      <c r="G5" s="5"/>
    </row>
    <row r="6" spans="1:24">
      <c r="A6" s="3" t="s">
        <v>23</v>
      </c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</row>
    <row r="7" spans="1:24">
      <c r="A7" s="4">
        <v>1</v>
      </c>
      <c r="B7" s="2" t="s">
        <v>8</v>
      </c>
      <c r="C7" s="1" t="s">
        <v>27</v>
      </c>
      <c r="D7" s="10">
        <f>K7</f>
        <v>788.11</v>
      </c>
      <c r="E7" s="10">
        <f>O7</f>
        <v>830.17</v>
      </c>
      <c r="F7" s="10">
        <f>S7</f>
        <v>585.56500000000005</v>
      </c>
      <c r="G7" s="10">
        <f>W7</f>
        <v>684.69500000000005</v>
      </c>
      <c r="I7" s="7">
        <v>795.96</v>
      </c>
      <c r="J7" s="7">
        <v>780.26</v>
      </c>
      <c r="K7" s="8">
        <f t="shared" ref="K7:K21" si="0">AVERAGE(I7:J7)</f>
        <v>788.11</v>
      </c>
      <c r="L7" s="8">
        <f t="shared" ref="L7:L21" si="1">STDEV(I7:J7)</f>
        <v>11.101576464628828</v>
      </c>
      <c r="M7" s="7">
        <v>830.17</v>
      </c>
      <c r="N7" s="7">
        <v>830.17</v>
      </c>
      <c r="O7" s="8">
        <f t="shared" ref="O7:O21" si="2">AVERAGE(M7:N7)</f>
        <v>830.17</v>
      </c>
      <c r="P7" s="8">
        <f t="shared" ref="P7:P21" si="3">STDEV(M7:N7)</f>
        <v>0</v>
      </c>
      <c r="Q7" s="7">
        <v>594.29</v>
      </c>
      <c r="R7" s="7">
        <v>576.84</v>
      </c>
      <c r="S7" s="8">
        <f t="shared" ref="S7:S21" si="4">AVERAGE(Q7:R7)</f>
        <v>585.56500000000005</v>
      </c>
      <c r="T7" s="8">
        <f t="shared" ref="T7:T21" si="5">STDEV(Q7:R7)</f>
        <v>12.339013331705205</v>
      </c>
      <c r="U7" s="7">
        <v>696.82</v>
      </c>
      <c r="V7" s="7">
        <v>672.57</v>
      </c>
      <c r="W7" s="8">
        <f t="shared" ref="W7:W21" si="6">AVERAGE(U7:V7)</f>
        <v>684.69500000000005</v>
      </c>
      <c r="X7" s="8">
        <f t="shared" ref="X7:X21" si="7">STDEV(U7:V7)</f>
        <v>17.147339443773777</v>
      </c>
    </row>
    <row r="8" spans="1:24">
      <c r="A8" s="4">
        <v>2</v>
      </c>
      <c r="B8" s="2" t="s">
        <v>9</v>
      </c>
      <c r="C8" s="1" t="s">
        <v>27</v>
      </c>
      <c r="D8" s="10">
        <f t="shared" ref="D8:D21" si="8">K8</f>
        <v>860.875</v>
      </c>
      <c r="E8" s="10">
        <f t="shared" ref="E8:E21" si="9">O8</f>
        <v>1332.55</v>
      </c>
      <c r="F8" s="10">
        <f t="shared" ref="F8:F21" si="10">S8</f>
        <v>1052.3449999999998</v>
      </c>
      <c r="G8" s="10">
        <f t="shared" ref="G8:G21" si="11">W8</f>
        <v>1083.52</v>
      </c>
      <c r="I8" s="7">
        <v>807.09</v>
      </c>
      <c r="J8" s="7">
        <v>914.66</v>
      </c>
      <c r="K8" s="8">
        <f t="shared" si="0"/>
        <v>860.875</v>
      </c>
      <c r="L8" s="8">
        <f t="shared" si="1"/>
        <v>76.06347645223687</v>
      </c>
      <c r="M8" s="7">
        <v>1344.37</v>
      </c>
      <c r="N8" s="7">
        <v>1320.73</v>
      </c>
      <c r="O8" s="8">
        <f t="shared" si="2"/>
        <v>1332.55</v>
      </c>
      <c r="P8" s="8">
        <f t="shared" si="3"/>
        <v>16.716004307249893</v>
      </c>
      <c r="Q8" s="7">
        <v>1061.58</v>
      </c>
      <c r="R8" s="7">
        <v>1043.1099999999999</v>
      </c>
      <c r="S8" s="8">
        <f t="shared" si="4"/>
        <v>1052.3449999999998</v>
      </c>
      <c r="T8" s="8">
        <f t="shared" si="5"/>
        <v>13.060262248515553</v>
      </c>
      <c r="U8" s="7">
        <v>1094.57</v>
      </c>
      <c r="V8" s="7">
        <v>1072.47</v>
      </c>
      <c r="W8" s="8">
        <f t="shared" si="6"/>
        <v>1083.52</v>
      </c>
      <c r="X8" s="8">
        <f t="shared" si="7"/>
        <v>15.627059864222636</v>
      </c>
    </row>
    <row r="9" spans="1:24">
      <c r="A9" s="4">
        <v>3</v>
      </c>
      <c r="B9" s="2" t="s">
        <v>10</v>
      </c>
      <c r="C9" s="1" t="s">
        <v>27</v>
      </c>
      <c r="D9" s="10">
        <f t="shared" si="8"/>
        <v>850.09999999999991</v>
      </c>
      <c r="E9" s="10">
        <f t="shared" si="9"/>
        <v>629.52499999999998</v>
      </c>
      <c r="F9" s="10">
        <f t="shared" si="10"/>
        <v>564.31999999999994</v>
      </c>
      <c r="G9" s="10">
        <f t="shared" si="11"/>
        <v>678.44500000000005</v>
      </c>
      <c r="I9" s="7">
        <v>919.15</v>
      </c>
      <c r="J9" s="7">
        <v>781.05</v>
      </c>
      <c r="K9" s="8">
        <f t="shared" si="0"/>
        <v>850.09999999999991</v>
      </c>
      <c r="L9" s="8">
        <f t="shared" si="1"/>
        <v>97.651446481862237</v>
      </c>
      <c r="M9" s="7">
        <v>635.53</v>
      </c>
      <c r="N9" s="7">
        <v>623.52</v>
      </c>
      <c r="O9" s="8">
        <f t="shared" si="2"/>
        <v>629.52499999999998</v>
      </c>
      <c r="P9" s="8">
        <f t="shared" si="3"/>
        <v>8.4923524420504286</v>
      </c>
      <c r="Q9" s="7">
        <v>566.89</v>
      </c>
      <c r="R9" s="7">
        <v>561.75</v>
      </c>
      <c r="S9" s="8">
        <f t="shared" si="4"/>
        <v>564.31999999999994</v>
      </c>
      <c r="T9" s="8">
        <f t="shared" si="5"/>
        <v>3.6345288552988446</v>
      </c>
      <c r="U9" s="7">
        <v>683.82</v>
      </c>
      <c r="V9" s="7">
        <v>673.07</v>
      </c>
      <c r="W9" s="8">
        <f t="shared" si="6"/>
        <v>678.44500000000005</v>
      </c>
      <c r="X9" s="8">
        <f t="shared" si="7"/>
        <v>7.601397897755386</v>
      </c>
    </row>
    <row r="10" spans="1:24">
      <c r="A10" s="4">
        <v>4</v>
      </c>
      <c r="B10" s="2" t="s">
        <v>11</v>
      </c>
      <c r="C10" s="1" t="s">
        <v>27</v>
      </c>
      <c r="D10" s="10">
        <f t="shared" si="8"/>
        <v>361.92500000000001</v>
      </c>
      <c r="E10" s="10">
        <f t="shared" si="9"/>
        <v>381.565</v>
      </c>
      <c r="F10" s="10">
        <f t="shared" si="10"/>
        <v>273.495</v>
      </c>
      <c r="G10" s="10">
        <f t="shared" si="11"/>
        <v>346.5</v>
      </c>
      <c r="I10" s="7">
        <v>365.67</v>
      </c>
      <c r="J10" s="7">
        <v>358.18</v>
      </c>
      <c r="K10" s="8">
        <f t="shared" si="0"/>
        <v>361.92500000000001</v>
      </c>
      <c r="L10" s="8">
        <f t="shared" si="1"/>
        <v>5.2962297910872476</v>
      </c>
      <c r="M10" s="7">
        <v>385.53</v>
      </c>
      <c r="N10" s="7">
        <v>377.6</v>
      </c>
      <c r="O10" s="8">
        <f t="shared" si="2"/>
        <v>381.565</v>
      </c>
      <c r="P10" s="8">
        <f t="shared" si="3"/>
        <v>5.6073567748092863</v>
      </c>
      <c r="Q10" s="7">
        <v>275.41000000000003</v>
      </c>
      <c r="R10" s="7">
        <v>271.58</v>
      </c>
      <c r="S10" s="8">
        <f t="shared" si="4"/>
        <v>273.495</v>
      </c>
      <c r="T10" s="8">
        <f t="shared" si="5"/>
        <v>2.7082189719445058</v>
      </c>
      <c r="U10" s="7">
        <v>349.13</v>
      </c>
      <c r="V10" s="7">
        <v>343.87</v>
      </c>
      <c r="W10" s="8">
        <f t="shared" si="6"/>
        <v>346.5</v>
      </c>
      <c r="X10" s="8">
        <f t="shared" si="7"/>
        <v>3.7193816690412334</v>
      </c>
    </row>
    <row r="11" spans="1:24">
      <c r="A11" s="4">
        <v>5</v>
      </c>
      <c r="B11" s="2" t="s">
        <v>12</v>
      </c>
      <c r="C11" s="1" t="s">
        <v>27</v>
      </c>
      <c r="D11" s="10">
        <f t="shared" si="8"/>
        <v>474.21500000000003</v>
      </c>
      <c r="E11" s="10">
        <f t="shared" si="9"/>
        <v>515.13499999999999</v>
      </c>
      <c r="F11" s="10">
        <f t="shared" si="10"/>
        <v>394.125</v>
      </c>
      <c r="G11" s="10">
        <f t="shared" si="11"/>
        <v>470.995</v>
      </c>
      <c r="I11" s="7">
        <v>476.75</v>
      </c>
      <c r="J11" s="7">
        <v>471.68</v>
      </c>
      <c r="K11" s="8">
        <f t="shared" si="0"/>
        <v>474.21500000000003</v>
      </c>
      <c r="L11" s="8">
        <f t="shared" si="1"/>
        <v>3.5850313806157912</v>
      </c>
      <c r="M11" s="7">
        <v>520.29999999999995</v>
      </c>
      <c r="N11" s="7">
        <v>509.97</v>
      </c>
      <c r="O11" s="8">
        <f t="shared" si="2"/>
        <v>515.13499999999999</v>
      </c>
      <c r="P11" s="8">
        <f t="shared" si="3"/>
        <v>7.3044130496569846</v>
      </c>
      <c r="Q11" s="7">
        <v>399.08</v>
      </c>
      <c r="R11" s="7">
        <v>389.17</v>
      </c>
      <c r="S11" s="8">
        <f t="shared" si="4"/>
        <v>394.125</v>
      </c>
      <c r="T11" s="8">
        <f t="shared" si="5"/>
        <v>7.0074282015586631</v>
      </c>
      <c r="U11" s="7">
        <v>475.57</v>
      </c>
      <c r="V11" s="7">
        <v>466.42</v>
      </c>
      <c r="W11" s="8">
        <f t="shared" si="6"/>
        <v>470.995</v>
      </c>
      <c r="X11" s="8">
        <f t="shared" si="7"/>
        <v>6.4700270478568935</v>
      </c>
    </row>
    <row r="12" spans="1:24">
      <c r="A12" s="4">
        <v>6</v>
      </c>
      <c r="B12" s="2" t="s">
        <v>13</v>
      </c>
      <c r="C12" s="1" t="s">
        <v>27</v>
      </c>
      <c r="D12" s="10">
        <f t="shared" si="8"/>
        <v>587.13</v>
      </c>
      <c r="E12" s="10">
        <f t="shared" si="9"/>
        <v>870.84500000000003</v>
      </c>
      <c r="F12" s="10">
        <f t="shared" si="10"/>
        <v>740.13</v>
      </c>
      <c r="G12" s="10">
        <f t="shared" si="11"/>
        <v>749.34500000000003</v>
      </c>
      <c r="I12" s="7">
        <v>588.62</v>
      </c>
      <c r="J12" s="7">
        <v>585.64</v>
      </c>
      <c r="K12" s="8">
        <f t="shared" si="0"/>
        <v>587.13</v>
      </c>
      <c r="L12" s="8">
        <f t="shared" si="1"/>
        <v>2.1071782079359243</v>
      </c>
      <c r="M12" s="7">
        <v>872.56</v>
      </c>
      <c r="N12" s="7">
        <v>869.13</v>
      </c>
      <c r="O12" s="8">
        <f t="shared" si="2"/>
        <v>870.84500000000003</v>
      </c>
      <c r="P12" s="8">
        <f t="shared" si="3"/>
        <v>2.4253762594698225</v>
      </c>
      <c r="Q12" s="7">
        <v>742.92</v>
      </c>
      <c r="R12" s="7">
        <v>737.34</v>
      </c>
      <c r="S12" s="8">
        <f t="shared" si="4"/>
        <v>740.13</v>
      </c>
      <c r="T12" s="8">
        <f t="shared" si="5"/>
        <v>3.9456558390208838</v>
      </c>
      <c r="U12" s="7">
        <v>748.22</v>
      </c>
      <c r="V12" s="7">
        <v>750.47</v>
      </c>
      <c r="W12" s="8">
        <f t="shared" si="6"/>
        <v>749.34500000000003</v>
      </c>
      <c r="X12" s="8">
        <f t="shared" si="7"/>
        <v>1.5909902576697319</v>
      </c>
    </row>
    <row r="13" spans="1:24">
      <c r="A13" s="4">
        <v>7</v>
      </c>
      <c r="B13" s="2" t="s">
        <v>14</v>
      </c>
      <c r="C13" s="1" t="s">
        <v>27</v>
      </c>
      <c r="D13" s="10">
        <f t="shared" si="8"/>
        <v>599.15</v>
      </c>
      <c r="E13" s="10">
        <f t="shared" si="9"/>
        <v>611.22500000000002</v>
      </c>
      <c r="F13" s="10">
        <f t="shared" si="10"/>
        <v>521.6099999999999</v>
      </c>
      <c r="G13" s="10">
        <f t="shared" si="11"/>
        <v>657.84500000000003</v>
      </c>
      <c r="I13" s="7">
        <v>602.77</v>
      </c>
      <c r="J13" s="7">
        <v>595.53</v>
      </c>
      <c r="K13" s="8">
        <f t="shared" si="0"/>
        <v>599.15</v>
      </c>
      <c r="L13" s="8">
        <f t="shared" si="1"/>
        <v>5.119453095790611</v>
      </c>
      <c r="M13" s="7">
        <v>615.98</v>
      </c>
      <c r="N13" s="7">
        <v>606.47</v>
      </c>
      <c r="O13" s="8">
        <f t="shared" si="2"/>
        <v>611.22500000000002</v>
      </c>
      <c r="P13" s="8">
        <f t="shared" si="3"/>
        <v>6.7245854890840606</v>
      </c>
      <c r="Q13" s="7">
        <v>525.42999999999995</v>
      </c>
      <c r="R13" s="7">
        <v>517.79</v>
      </c>
      <c r="S13" s="8">
        <f t="shared" si="4"/>
        <v>521.6099999999999</v>
      </c>
      <c r="T13" s="8">
        <f t="shared" si="5"/>
        <v>5.4022958082652135</v>
      </c>
      <c r="U13" s="7">
        <v>663.13</v>
      </c>
      <c r="V13" s="7">
        <v>652.55999999999995</v>
      </c>
      <c r="W13" s="8">
        <f t="shared" si="6"/>
        <v>657.84500000000003</v>
      </c>
      <c r="X13" s="8">
        <f t="shared" si="7"/>
        <v>7.4741186771418429</v>
      </c>
    </row>
    <row r="14" spans="1:24">
      <c r="A14" s="4">
        <v>8</v>
      </c>
      <c r="B14" s="2" t="s">
        <v>15</v>
      </c>
      <c r="C14" s="1" t="s">
        <v>27</v>
      </c>
      <c r="D14" s="10">
        <f t="shared" si="8"/>
        <v>679.60500000000002</v>
      </c>
      <c r="E14" s="10">
        <f t="shared" si="9"/>
        <v>1386.83</v>
      </c>
      <c r="F14" s="10">
        <f t="shared" si="10"/>
        <v>1458.3049999999998</v>
      </c>
      <c r="G14" s="10">
        <f t="shared" si="11"/>
        <v>1629.51</v>
      </c>
      <c r="I14" s="7">
        <v>681.26</v>
      </c>
      <c r="J14" s="7">
        <v>677.95</v>
      </c>
      <c r="K14" s="8">
        <f t="shared" si="0"/>
        <v>679.60500000000002</v>
      </c>
      <c r="L14" s="8">
        <f t="shared" si="1"/>
        <v>2.3405234457274338</v>
      </c>
      <c r="M14" s="7">
        <v>1384.42</v>
      </c>
      <c r="N14" s="7">
        <v>1389.24</v>
      </c>
      <c r="O14" s="8">
        <f t="shared" si="2"/>
        <v>1386.83</v>
      </c>
      <c r="P14" s="8">
        <f t="shared" si="3"/>
        <v>3.4082546853191142</v>
      </c>
      <c r="Q14" s="7">
        <v>1458.82</v>
      </c>
      <c r="R14" s="7">
        <v>1457.79</v>
      </c>
      <c r="S14" s="8">
        <f t="shared" si="4"/>
        <v>1458.3049999999998</v>
      </c>
      <c r="T14" s="8">
        <f t="shared" si="5"/>
        <v>0.72831998462212466</v>
      </c>
      <c r="U14" s="7">
        <v>1628.85</v>
      </c>
      <c r="V14" s="7">
        <v>1630.17</v>
      </c>
      <c r="W14" s="8">
        <f t="shared" si="6"/>
        <v>1629.51</v>
      </c>
      <c r="X14" s="8">
        <f t="shared" si="7"/>
        <v>0.93338095116635855</v>
      </c>
    </row>
    <row r="15" spans="1:24">
      <c r="A15" s="4">
        <v>9</v>
      </c>
      <c r="B15" s="2" t="s">
        <v>16</v>
      </c>
      <c r="C15" s="1" t="s">
        <v>27</v>
      </c>
      <c r="D15" s="10">
        <f t="shared" si="8"/>
        <v>236.75</v>
      </c>
      <c r="E15" s="10">
        <f t="shared" si="9"/>
        <v>410.34500000000003</v>
      </c>
      <c r="F15" s="10">
        <f t="shared" si="10"/>
        <v>284.27999999999997</v>
      </c>
      <c r="G15" s="10">
        <f t="shared" si="11"/>
        <v>313.57500000000005</v>
      </c>
      <c r="I15" s="7">
        <v>238.08</v>
      </c>
      <c r="J15" s="7">
        <v>235.42</v>
      </c>
      <c r="K15" s="8">
        <f t="shared" si="0"/>
        <v>236.75</v>
      </c>
      <c r="L15" s="8">
        <f t="shared" si="1"/>
        <v>1.8809040379562341</v>
      </c>
      <c r="M15" s="7">
        <v>414.95</v>
      </c>
      <c r="N15" s="7">
        <v>405.74</v>
      </c>
      <c r="O15" s="8">
        <f t="shared" si="2"/>
        <v>410.34500000000003</v>
      </c>
      <c r="P15" s="8">
        <f t="shared" si="3"/>
        <v>6.5124534547280879</v>
      </c>
      <c r="Q15" s="7">
        <v>287.07</v>
      </c>
      <c r="R15" s="7">
        <v>281.49</v>
      </c>
      <c r="S15" s="8">
        <f t="shared" si="4"/>
        <v>284.27999999999997</v>
      </c>
      <c r="T15" s="8">
        <f t="shared" si="5"/>
        <v>3.9456558390209242</v>
      </c>
      <c r="U15" s="7">
        <v>314.93</v>
      </c>
      <c r="V15" s="7">
        <v>312.22000000000003</v>
      </c>
      <c r="W15" s="8">
        <f t="shared" si="6"/>
        <v>313.57500000000005</v>
      </c>
      <c r="X15" s="8">
        <f t="shared" si="7"/>
        <v>1.9162593770155294</v>
      </c>
    </row>
    <row r="16" spans="1:24">
      <c r="A16" s="4">
        <v>10</v>
      </c>
      <c r="B16" s="2" t="s">
        <v>17</v>
      </c>
      <c r="C16" s="1" t="s">
        <v>27</v>
      </c>
      <c r="D16" s="10">
        <f t="shared" si="8"/>
        <v>723.41</v>
      </c>
      <c r="E16" s="10">
        <f t="shared" si="9"/>
        <v>918.31500000000005</v>
      </c>
      <c r="F16" s="10">
        <f t="shared" si="10"/>
        <v>653.41</v>
      </c>
      <c r="G16" s="10">
        <f t="shared" si="11"/>
        <v>708.83500000000004</v>
      </c>
      <c r="I16" s="7">
        <v>728.02</v>
      </c>
      <c r="J16" s="7">
        <v>718.8</v>
      </c>
      <c r="K16" s="8">
        <f t="shared" si="0"/>
        <v>723.41</v>
      </c>
      <c r="L16" s="8">
        <f t="shared" si="1"/>
        <v>6.5195245225399878</v>
      </c>
      <c r="M16" s="7">
        <v>927.41</v>
      </c>
      <c r="N16" s="7">
        <v>909.22</v>
      </c>
      <c r="O16" s="8">
        <f t="shared" si="2"/>
        <v>918.31500000000005</v>
      </c>
      <c r="P16" s="8">
        <f t="shared" si="3"/>
        <v>12.862272349783257</v>
      </c>
      <c r="Q16" s="7">
        <v>657.78</v>
      </c>
      <c r="R16" s="7">
        <v>649.04</v>
      </c>
      <c r="S16" s="8">
        <f t="shared" si="4"/>
        <v>653.41</v>
      </c>
      <c r="T16" s="8">
        <f t="shared" si="5"/>
        <v>6.180113267570432</v>
      </c>
      <c r="U16" s="7">
        <v>715.56</v>
      </c>
      <c r="V16" s="7">
        <v>702.11</v>
      </c>
      <c r="W16" s="8">
        <f t="shared" si="6"/>
        <v>708.83500000000004</v>
      </c>
      <c r="X16" s="8">
        <f t="shared" si="7"/>
        <v>9.5105862069590152</v>
      </c>
    </row>
    <row r="17" spans="1:24">
      <c r="A17" s="4">
        <v>11</v>
      </c>
      <c r="B17" s="2" t="s">
        <v>18</v>
      </c>
      <c r="C17" s="1" t="s">
        <v>27</v>
      </c>
      <c r="D17" s="10">
        <f t="shared" si="8"/>
        <v>662.66499999999996</v>
      </c>
      <c r="E17" s="10">
        <f t="shared" si="9"/>
        <v>680.57999999999993</v>
      </c>
      <c r="F17" s="10">
        <f t="shared" si="10"/>
        <v>496.20499999999998</v>
      </c>
      <c r="G17" s="10">
        <f t="shared" si="11"/>
        <v>621.29</v>
      </c>
      <c r="I17" s="7">
        <v>665.26</v>
      </c>
      <c r="J17" s="7">
        <v>660.07</v>
      </c>
      <c r="K17" s="8">
        <f t="shared" si="0"/>
        <v>662.66499999999996</v>
      </c>
      <c r="L17" s="8">
        <f t="shared" si="1"/>
        <v>3.66988419435814</v>
      </c>
      <c r="M17" s="7">
        <v>682.85</v>
      </c>
      <c r="N17" s="7">
        <v>678.31</v>
      </c>
      <c r="O17" s="8">
        <f t="shared" si="2"/>
        <v>680.57999999999993</v>
      </c>
      <c r="P17" s="8">
        <f t="shared" si="3"/>
        <v>3.21026478658698</v>
      </c>
      <c r="Q17" s="7">
        <v>498.34</v>
      </c>
      <c r="R17" s="7">
        <v>494.07</v>
      </c>
      <c r="S17" s="8">
        <f t="shared" si="4"/>
        <v>496.20499999999998</v>
      </c>
      <c r="T17" s="8">
        <f t="shared" si="5"/>
        <v>3.019345955666545</v>
      </c>
      <c r="U17" s="7">
        <v>624.1</v>
      </c>
      <c r="V17" s="7">
        <v>618.48</v>
      </c>
      <c r="W17" s="8">
        <f t="shared" si="6"/>
        <v>621.29</v>
      </c>
      <c r="X17" s="8">
        <f t="shared" si="7"/>
        <v>3.9739401102684004</v>
      </c>
    </row>
    <row r="18" spans="1:24">
      <c r="A18" s="4">
        <v>12</v>
      </c>
      <c r="B18" s="2" t="s">
        <v>19</v>
      </c>
      <c r="C18" s="1" t="s">
        <v>27</v>
      </c>
      <c r="D18" s="10">
        <f t="shared" si="8"/>
        <v>403.09</v>
      </c>
      <c r="E18" s="10">
        <f t="shared" si="9"/>
        <v>382.86</v>
      </c>
      <c r="F18" s="10">
        <f t="shared" si="10"/>
        <v>321.35500000000002</v>
      </c>
      <c r="G18" s="10">
        <f t="shared" si="11"/>
        <v>408.97</v>
      </c>
      <c r="I18" s="7">
        <v>408.78</v>
      </c>
      <c r="J18" s="7">
        <v>397.4</v>
      </c>
      <c r="K18" s="8">
        <f t="shared" si="0"/>
        <v>403.09</v>
      </c>
      <c r="L18" s="8">
        <f t="shared" si="1"/>
        <v>8.0468751699029077</v>
      </c>
      <c r="M18" s="7">
        <v>390.01</v>
      </c>
      <c r="N18" s="7">
        <v>375.71</v>
      </c>
      <c r="O18" s="8">
        <f t="shared" si="2"/>
        <v>382.86</v>
      </c>
      <c r="P18" s="8">
        <f t="shared" si="3"/>
        <v>10.111626970967638</v>
      </c>
      <c r="Q18" s="7">
        <v>326.39</v>
      </c>
      <c r="R18" s="7">
        <v>316.32</v>
      </c>
      <c r="S18" s="8">
        <f t="shared" si="4"/>
        <v>321.35500000000002</v>
      </c>
      <c r="T18" s="8">
        <f t="shared" si="5"/>
        <v>7.1205652865485289</v>
      </c>
      <c r="U18" s="7">
        <v>411.55</v>
      </c>
      <c r="V18" s="7">
        <v>406.39</v>
      </c>
      <c r="W18" s="8">
        <f t="shared" si="6"/>
        <v>408.97</v>
      </c>
      <c r="X18" s="8">
        <f t="shared" si="7"/>
        <v>3.6486709909226027</v>
      </c>
    </row>
    <row r="19" spans="1:24">
      <c r="A19" s="4">
        <v>13</v>
      </c>
      <c r="B19" s="2" t="s">
        <v>20</v>
      </c>
      <c r="C19" s="1" t="s">
        <v>27</v>
      </c>
      <c r="D19" s="10">
        <f t="shared" si="8"/>
        <v>399.15</v>
      </c>
      <c r="E19" s="10">
        <f t="shared" si="9"/>
        <v>818.40000000000009</v>
      </c>
      <c r="F19" s="10">
        <f t="shared" si="10"/>
        <v>784.92000000000007</v>
      </c>
      <c r="G19" s="10">
        <f t="shared" si="11"/>
        <v>856.91499999999996</v>
      </c>
      <c r="I19" s="7">
        <v>403.14</v>
      </c>
      <c r="J19" s="7">
        <v>395.16</v>
      </c>
      <c r="K19" s="8">
        <f t="shared" si="0"/>
        <v>399.15</v>
      </c>
      <c r="L19" s="8">
        <f t="shared" si="1"/>
        <v>5.6427121138686216</v>
      </c>
      <c r="M19" s="7">
        <v>818.95</v>
      </c>
      <c r="N19" s="7">
        <v>817.85</v>
      </c>
      <c r="O19" s="8">
        <f t="shared" si="2"/>
        <v>818.40000000000009</v>
      </c>
      <c r="P19" s="8">
        <f t="shared" si="3"/>
        <v>0.77781745930521839</v>
      </c>
      <c r="Q19" s="7">
        <v>793.07</v>
      </c>
      <c r="R19" s="7">
        <v>776.77</v>
      </c>
      <c r="S19" s="8">
        <f t="shared" si="4"/>
        <v>784.92000000000007</v>
      </c>
      <c r="T19" s="8">
        <f t="shared" si="5"/>
        <v>11.525840533340773</v>
      </c>
      <c r="U19" s="7">
        <v>861.52</v>
      </c>
      <c r="V19" s="7">
        <v>852.31</v>
      </c>
      <c r="W19" s="8">
        <f t="shared" si="6"/>
        <v>856.91499999999996</v>
      </c>
      <c r="X19" s="8">
        <f t="shared" si="7"/>
        <v>6.5124534547281288</v>
      </c>
    </row>
    <row r="20" spans="1:24">
      <c r="A20" s="4">
        <v>14</v>
      </c>
      <c r="B20" s="2" t="s">
        <v>21</v>
      </c>
      <c r="C20" s="1" t="s">
        <v>27</v>
      </c>
      <c r="D20" s="10">
        <f t="shared" si="8"/>
        <v>663.30499999999995</v>
      </c>
      <c r="E20" s="10">
        <f t="shared" si="9"/>
        <v>544.95000000000005</v>
      </c>
      <c r="F20" s="10">
        <f t="shared" si="10"/>
        <v>401.95499999999998</v>
      </c>
      <c r="G20" s="10">
        <f t="shared" si="11"/>
        <v>555.245</v>
      </c>
      <c r="I20" s="7">
        <v>665.18</v>
      </c>
      <c r="J20" s="7">
        <v>661.43</v>
      </c>
      <c r="K20" s="8">
        <f t="shared" si="0"/>
        <v>663.30499999999995</v>
      </c>
      <c r="L20" s="8">
        <f t="shared" si="1"/>
        <v>2.6516504294495533</v>
      </c>
      <c r="M20" s="7">
        <v>550.66</v>
      </c>
      <c r="N20" s="7">
        <v>539.24</v>
      </c>
      <c r="O20" s="8">
        <f t="shared" si="2"/>
        <v>544.95000000000005</v>
      </c>
      <c r="P20" s="8">
        <f t="shared" si="3"/>
        <v>8.075159441150344</v>
      </c>
      <c r="Q20" s="7">
        <v>404.27</v>
      </c>
      <c r="R20" s="7">
        <v>399.64</v>
      </c>
      <c r="S20" s="8">
        <f t="shared" si="4"/>
        <v>401.95499999999998</v>
      </c>
      <c r="T20" s="8">
        <f t="shared" si="5"/>
        <v>3.273904396893712</v>
      </c>
      <c r="U20" s="7">
        <v>561.29999999999995</v>
      </c>
      <c r="V20" s="7">
        <v>549.19000000000005</v>
      </c>
      <c r="W20" s="8">
        <f t="shared" si="6"/>
        <v>555.245</v>
      </c>
      <c r="X20" s="8">
        <f t="shared" si="7"/>
        <v>8.5630631201690193</v>
      </c>
    </row>
    <row r="21" spans="1:24">
      <c r="A21" s="4">
        <v>15</v>
      </c>
      <c r="B21" s="2" t="s">
        <v>22</v>
      </c>
      <c r="C21" s="1" t="s">
        <v>27</v>
      </c>
      <c r="D21" s="10">
        <f t="shared" si="8"/>
        <v>284.94</v>
      </c>
      <c r="E21" s="10">
        <f t="shared" si="9"/>
        <v>250.05</v>
      </c>
      <c r="F21" s="10">
        <f t="shared" si="10"/>
        <v>211.76499999999999</v>
      </c>
      <c r="G21" s="10">
        <f t="shared" si="11"/>
        <v>256.30500000000001</v>
      </c>
      <c r="I21" s="7">
        <v>291.74</v>
      </c>
      <c r="J21" s="7">
        <v>278.14</v>
      </c>
      <c r="K21" s="8">
        <f t="shared" si="0"/>
        <v>284.94</v>
      </c>
      <c r="L21" s="8">
        <f t="shared" si="1"/>
        <v>9.6166522241370629</v>
      </c>
      <c r="M21" s="7">
        <v>253.57</v>
      </c>
      <c r="N21" s="7">
        <v>246.53</v>
      </c>
      <c r="O21" s="8">
        <f t="shared" si="2"/>
        <v>250.05</v>
      </c>
      <c r="P21" s="8">
        <f t="shared" si="3"/>
        <v>4.9780317395532885</v>
      </c>
      <c r="Q21" s="7">
        <v>212.27</v>
      </c>
      <c r="R21" s="7">
        <v>211.26</v>
      </c>
      <c r="S21" s="8">
        <f t="shared" si="4"/>
        <v>211.76499999999999</v>
      </c>
      <c r="T21" s="8">
        <f t="shared" si="5"/>
        <v>0.71417784899842662</v>
      </c>
      <c r="U21" s="7">
        <v>259.36</v>
      </c>
      <c r="V21" s="7">
        <v>253.25</v>
      </c>
      <c r="W21" s="8">
        <f t="shared" si="6"/>
        <v>256.30500000000001</v>
      </c>
      <c r="X21" s="8">
        <f t="shared" si="7"/>
        <v>4.3204224330498153</v>
      </c>
    </row>
  </sheetData>
  <mergeCells count="6">
    <mergeCell ref="U2:V2"/>
    <mergeCell ref="A1:G1"/>
    <mergeCell ref="A5:G5"/>
    <mergeCell ref="I2:J2"/>
    <mergeCell ref="M2:N2"/>
    <mergeCell ref="Q2:R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Hansel F.</dc:creator>
  <cp:lastModifiedBy>Evan Hansel F.</cp:lastModifiedBy>
  <dcterms:created xsi:type="dcterms:W3CDTF">2022-10-04T08:01:34Z</dcterms:created>
  <dcterms:modified xsi:type="dcterms:W3CDTF">2022-10-04T08:37:02Z</dcterms:modified>
</cp:coreProperties>
</file>